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e\Desktop\"/>
    </mc:Choice>
  </mc:AlternateContent>
  <xr:revisionPtr revIDLastSave="0" documentId="13_ncr:1_{FEA36BDE-FA24-40B3-AFFD-F824EF60B0BD}" xr6:coauthVersionLast="47" xr6:coauthVersionMax="47" xr10:uidLastSave="{00000000-0000-0000-0000-000000000000}"/>
  <bookViews>
    <workbookView xWindow="-108" yWindow="-108" windowWidth="23256" windowHeight="12720" xr2:uid="{7A8949CA-FBDF-401A-8782-FD11DE5D5E0C}"/>
  </bookViews>
  <sheets>
    <sheet name="时间计划" sheetId="1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" i="13" l="1"/>
  <c r="D6" i="13" s="1"/>
  <c r="E6" i="13" s="1"/>
  <c r="F6" i="13" s="1"/>
  <c r="G6" i="13" s="1"/>
  <c r="I6" i="13" s="1"/>
  <c r="D7" i="13"/>
  <c r="E7" i="13" s="1"/>
  <c r="F7" i="13" s="1"/>
  <c r="G7" i="13" s="1"/>
  <c r="H4" i="13"/>
  <c r="C4" i="13"/>
  <c r="D4" i="13" s="1"/>
  <c r="E4" i="13" s="1"/>
  <c r="F4" i="13" s="1"/>
  <c r="G4" i="13" s="1"/>
  <c r="I4" i="13" s="1"/>
  <c r="D9" i="13"/>
  <c r="E9" i="13" s="1"/>
  <c r="C10" i="13" l="1"/>
  <c r="F9" i="13"/>
  <c r="G9" i="13" s="1"/>
  <c r="I9" i="13" s="1"/>
  <c r="J4" i="13"/>
  <c r="H5" i="13" l="1"/>
  <c r="H6" i="13" s="1"/>
  <c r="H7" i="13" l="1"/>
  <c r="H8" i="13" s="1"/>
  <c r="J6" i="13"/>
  <c r="H9" i="13" s="1"/>
  <c r="J9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Joe</author>
  </authors>
  <commentList>
    <comment ref="H3" authorId="0" shapeId="0" xr:uid="{C1EFCF49-2CA8-448F-BCCA-2A17CCC52DEF}">
      <text>
        <r>
          <rPr>
            <b/>
            <sz val="9"/>
            <color indexed="81"/>
            <rFont val="宋体"/>
            <family val="3"/>
            <charset val="134"/>
          </rPr>
          <t xml:space="preserve"> 填入每日重置的时间。</t>
        </r>
      </text>
    </comment>
    <comment ref="C5" authorId="0" shapeId="0" xr:uid="{C3FACBDE-90D8-4A72-83C7-FD9898D4F12B}">
      <text>
        <r>
          <rPr>
            <b/>
            <sz val="9"/>
            <color indexed="81"/>
            <rFont val="宋体"/>
            <family val="3"/>
            <charset val="134"/>
          </rPr>
          <t xml:space="preserve"> 填入最大精力值。</t>
        </r>
      </text>
    </comment>
    <comment ref="C7" authorId="0" shapeId="0" xr:uid="{027EBC79-B628-41B5-8348-0CA7AD35AAE7}">
      <text>
        <r>
          <rPr>
            <b/>
            <sz val="9"/>
            <color indexed="81"/>
            <rFont val="宋体"/>
            <family val="3"/>
            <charset val="134"/>
          </rPr>
          <t xml:space="preserve"> 填入购买的精力数，如果不购买请填入0，购买精力和历练3的时间可不加入定时任务。</t>
        </r>
      </text>
    </comment>
    <comment ref="C9" authorId="0" shapeId="0" xr:uid="{73D5610D-EE24-4F2F-B589-82EB7D85033F}">
      <text>
        <r>
          <rPr>
            <b/>
            <sz val="9"/>
            <color indexed="81"/>
            <rFont val="宋体"/>
            <family val="3"/>
            <charset val="134"/>
          </rPr>
          <t xml:space="preserve"> 填入需要双修的精力值，使双修的结束时间早于每日重置时间。</t>
        </r>
      </text>
    </comment>
    <comment ref="J9" authorId="0" shapeId="0" xr:uid="{B77B0248-D207-4B8F-82BF-D940B6766F3D}">
      <text>
        <r>
          <rPr>
            <b/>
            <sz val="9"/>
            <color indexed="81"/>
            <rFont val="宋体"/>
            <family val="3"/>
            <charset val="134"/>
          </rPr>
          <t xml:space="preserve"> 此为双修结束的时间，应早于重置时间。</t>
        </r>
      </text>
    </comment>
  </commentList>
</comments>
</file>

<file path=xl/sharedStrings.xml><?xml version="1.0" encoding="utf-8"?>
<sst xmlns="http://schemas.openxmlformats.org/spreadsheetml/2006/main" count="14" uniqueCount="14">
  <si>
    <t>历练1</t>
  </si>
  <si>
    <t>历练2</t>
  </si>
  <si>
    <t>历练3</t>
  </si>
  <si>
    <t>重置时间</t>
  </si>
  <si>
    <t>领精力</t>
  </si>
  <si>
    <t>双修</t>
  </si>
  <si>
    <t>精力</t>
    <phoneticPr fontId="1" type="noConversion"/>
  </si>
  <si>
    <t>执行时间</t>
    <phoneticPr fontId="1" type="noConversion"/>
  </si>
  <si>
    <t>耗时</t>
    <phoneticPr fontId="1" type="noConversion"/>
  </si>
  <si>
    <t>结束时间</t>
    <phoneticPr fontId="1" type="noConversion"/>
  </si>
  <si>
    <t>自动化修仙时间计算表</t>
    <phoneticPr fontId="1" type="noConversion"/>
  </si>
  <si>
    <t>购精力</t>
    <phoneticPr fontId="1" type="noConversion"/>
  </si>
  <si>
    <t>日总消耗精力</t>
    <phoneticPr fontId="1" type="noConversion"/>
  </si>
  <si>
    <r>
      <t xml:space="preserve">      每日操作流程为，重置-白泽报名-采种灵草-领钓鱼800币-签到-转运-购买福袋-历练修炼-领精力体力-转运-历练-烛龙-领烛龙奖励-双修-开白泽。
1，设定每日重置时间。
2，在</t>
    </r>
    <r>
      <rPr>
        <sz val="10"/>
        <color theme="5"/>
        <rFont val="等线"/>
        <family val="3"/>
        <charset val="134"/>
        <scheme val="minor"/>
      </rPr>
      <t>橙色</t>
    </r>
    <r>
      <rPr>
        <sz val="10"/>
        <rFont val="等线"/>
        <family val="3"/>
        <charset val="134"/>
        <scheme val="minor"/>
      </rPr>
      <t>单元格填入最大精力值。
3，在</t>
    </r>
    <r>
      <rPr>
        <sz val="10"/>
        <color theme="4"/>
        <rFont val="等线"/>
        <family val="3"/>
        <charset val="134"/>
        <scheme val="minor"/>
      </rPr>
      <t>蓝色</t>
    </r>
    <r>
      <rPr>
        <sz val="10"/>
        <rFont val="等线"/>
        <family val="3"/>
        <charset val="134"/>
        <scheme val="minor"/>
      </rPr>
      <t>单元格填入每天需要购买的精力值。如果不购买请填入0
4，在</t>
    </r>
    <r>
      <rPr>
        <sz val="10"/>
        <color theme="9"/>
        <rFont val="等线"/>
        <family val="3"/>
        <charset val="134"/>
        <scheme val="minor"/>
      </rPr>
      <t>绿色</t>
    </r>
    <r>
      <rPr>
        <sz val="10"/>
        <rFont val="等线"/>
        <family val="3"/>
        <charset val="134"/>
        <scheme val="minor"/>
      </rPr>
      <t>单元格内修改需要双修的精力数，调整至双修的结束时间</t>
    </r>
    <r>
      <rPr>
        <sz val="10"/>
        <color rgb="FFFF0000"/>
        <rFont val="等线"/>
        <family val="3"/>
        <charset val="134"/>
        <scheme val="minor"/>
      </rPr>
      <t>早于</t>
    </r>
    <r>
      <rPr>
        <sz val="10"/>
        <rFont val="等线"/>
        <family val="3"/>
        <charset val="134"/>
        <scheme val="minor"/>
      </rPr>
      <t>重置时间。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</si>
</sst>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:ss;@"/>
  </numFmts>
  <fonts count="1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name val="等线"/>
      <family val="3"/>
      <charset val="134"/>
      <scheme val="minor"/>
    </font>
    <font>
      <sz val="11"/>
      <color theme="9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sz val="10"/>
      <color theme="5"/>
      <name val="等线"/>
      <family val="3"/>
      <charset val="134"/>
      <scheme val="minor"/>
    </font>
    <font>
      <sz val="10"/>
      <color theme="9"/>
      <name val="等线"/>
      <family val="3"/>
      <charset val="134"/>
      <scheme val="minor"/>
    </font>
    <font>
      <b/>
      <sz val="9"/>
      <color indexed="81"/>
      <name val="宋体"/>
      <family val="3"/>
      <charset val="134"/>
    </font>
    <font>
      <b/>
      <sz val="11"/>
      <name val="等线"/>
      <family val="3"/>
      <charset val="134"/>
      <scheme val="minor"/>
    </font>
    <font>
      <b/>
      <sz val="11"/>
      <color rgb="FFFF0000"/>
      <name val="等线"/>
      <family val="3"/>
      <charset val="134"/>
      <scheme val="minor"/>
    </font>
    <font>
      <sz val="10"/>
      <color theme="4"/>
      <name val="等线"/>
      <family val="3"/>
      <charset val="134"/>
      <scheme val="minor"/>
    </font>
    <font>
      <sz val="10"/>
      <color rgb="FFFF0000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hidden="1"/>
    </xf>
    <xf numFmtId="176" fontId="2" fillId="0" borderId="1" xfId="0" applyNumberFormat="1" applyFont="1" applyFill="1" applyBorder="1" applyAlignment="1" applyProtection="1">
      <alignment horizontal="center" vertical="center"/>
      <protection hidden="1"/>
    </xf>
    <xf numFmtId="21" fontId="2" fillId="0" borderId="1" xfId="0" applyNumberFormat="1" applyFont="1" applyFill="1" applyBorder="1" applyAlignment="1" applyProtection="1">
      <alignment horizontal="center" vertical="center"/>
      <protection hidden="1"/>
    </xf>
    <xf numFmtId="21" fontId="3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176" fontId="2" fillId="0" borderId="1" xfId="0" applyNumberFormat="1" applyFont="1" applyFill="1" applyBorder="1" applyAlignment="1" applyProtection="1">
      <alignment horizontal="center" vertical="center"/>
    </xf>
    <xf numFmtId="21" fontId="2" fillId="0" borderId="1" xfId="0" applyNumberFormat="1" applyFont="1" applyFill="1" applyBorder="1" applyAlignment="1" applyProtection="1">
      <alignment horizontal="center" vertical="center"/>
    </xf>
    <xf numFmtId="20" fontId="2" fillId="0" borderId="0" xfId="0" applyNumberFormat="1" applyFont="1" applyFill="1" applyBorder="1" applyAlignment="1" applyProtection="1">
      <alignment horizontal="center" vertical="center"/>
    </xf>
    <xf numFmtId="0" fontId="8" fillId="3" borderId="1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/>
    </xf>
    <xf numFmtId="21" fontId="9" fillId="4" borderId="1" xfId="0" applyNumberFormat="1" applyFont="1" applyFill="1" applyBorder="1" applyAlignment="1" applyProtection="1">
      <alignment horizontal="center" vertical="center"/>
      <protection hidden="1"/>
    </xf>
    <xf numFmtId="21" fontId="9" fillId="4" borderId="1" xfId="0" applyNumberFormat="1" applyFont="1" applyFill="1" applyBorder="1" applyAlignment="1" applyProtection="1">
      <alignment horizontal="center" vertical="center"/>
    </xf>
    <xf numFmtId="0" fontId="8" fillId="5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/>
    </xf>
    <xf numFmtId="0" fontId="8" fillId="0" borderId="2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  <protection hidden="1"/>
    </xf>
    <xf numFmtId="0" fontId="2" fillId="0" borderId="4" xfId="0" applyFont="1" applyFill="1" applyBorder="1" applyAlignment="1" applyProtection="1">
      <alignment horizontal="center" vertical="center"/>
      <protection hidden="1"/>
    </xf>
    <xf numFmtId="0" fontId="2" fillId="0" borderId="5" xfId="0" applyFont="1" applyFill="1" applyBorder="1" applyAlignment="1" applyProtection="1">
      <alignment horizontal="center" vertical="center"/>
      <protection hidden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4B906-6DC6-4BA4-8102-04312B417A08}">
  <sheetPr codeName="Sheet1"/>
  <dimension ref="A1:M14"/>
  <sheetViews>
    <sheetView showGridLines="0" tabSelected="1" workbookViewId="0">
      <selection activeCell="J6" sqref="J6"/>
    </sheetView>
  </sheetViews>
  <sheetFormatPr defaultColWidth="10.33203125" defaultRowHeight="27.6" customHeight="1" x14ac:dyDescent="0.25"/>
  <cols>
    <col min="1" max="1" width="13" style="1" customWidth="1"/>
    <col min="2" max="2" width="13" style="1" hidden="1" customWidth="1"/>
    <col min="3" max="3" width="13" style="1" customWidth="1"/>
    <col min="4" max="7" width="13" style="1" hidden="1" customWidth="1"/>
    <col min="8" max="10" width="13" style="1" customWidth="1"/>
    <col min="11" max="16384" width="10.33203125" style="1"/>
  </cols>
  <sheetData>
    <row r="1" spans="1:13" ht="27.6" customHeight="1" x14ac:dyDescent="0.25">
      <c r="A1" s="19" t="s">
        <v>10</v>
      </c>
      <c r="B1" s="19"/>
      <c r="C1" s="19"/>
      <c r="D1" s="19"/>
      <c r="E1" s="19"/>
      <c r="F1" s="19"/>
      <c r="G1" s="19"/>
      <c r="H1" s="19"/>
      <c r="I1" s="19"/>
      <c r="J1" s="19"/>
      <c r="K1" s="7"/>
      <c r="L1" s="7"/>
      <c r="M1" s="2"/>
    </row>
    <row r="2" spans="1:13" ht="27.6" customHeight="1" x14ac:dyDescent="0.25">
      <c r="A2" s="8"/>
      <c r="B2" s="8"/>
      <c r="C2" s="8" t="s">
        <v>6</v>
      </c>
      <c r="D2" s="8"/>
      <c r="E2" s="8"/>
      <c r="F2" s="8"/>
      <c r="G2" s="8"/>
      <c r="H2" s="8" t="s">
        <v>7</v>
      </c>
      <c r="I2" s="8" t="s">
        <v>8</v>
      </c>
      <c r="J2" s="8" t="s">
        <v>9</v>
      </c>
      <c r="K2" s="7"/>
      <c r="L2" s="7"/>
      <c r="M2" s="2"/>
    </row>
    <row r="3" spans="1:13" ht="27.6" customHeight="1" x14ac:dyDescent="0.25">
      <c r="A3" s="8" t="s">
        <v>3</v>
      </c>
      <c r="B3" s="8"/>
      <c r="C3" s="8"/>
      <c r="D3" s="8"/>
      <c r="E3" s="8"/>
      <c r="F3" s="8"/>
      <c r="G3" s="8"/>
      <c r="H3" s="15">
        <v>0.33333333333333331</v>
      </c>
      <c r="I3" s="8"/>
      <c r="J3" s="8"/>
      <c r="K3" s="7"/>
      <c r="L3" s="7"/>
      <c r="M3" s="2"/>
    </row>
    <row r="4" spans="1:13" ht="27.6" customHeight="1" x14ac:dyDescent="0.25">
      <c r="A4" s="8" t="s">
        <v>0</v>
      </c>
      <c r="B4" s="8">
        <v>307</v>
      </c>
      <c r="C4" s="3">
        <f>C9</f>
        <v>53</v>
      </c>
      <c r="D4" s="3">
        <f>B4*C4</f>
        <v>16271</v>
      </c>
      <c r="E4" s="3" t="str">
        <f>TEXT(D4/86400,"hh:mm:ss")</f>
        <v>04:31:11</v>
      </c>
      <c r="F4" s="3" t="str">
        <f t="shared" ref="F4:F9" si="0">E4</f>
        <v>04:31:11</v>
      </c>
      <c r="G4" s="4">
        <f>ROUND(F4*60*24,0)/24/60+TIME(0,2,0)</f>
        <v>0.18958333333333333</v>
      </c>
      <c r="H4" s="5">
        <f>H3+TIME(0,2,0)</f>
        <v>0.3347222222222222</v>
      </c>
      <c r="I4" s="5">
        <f>G4</f>
        <v>0.18958333333333333</v>
      </c>
      <c r="J4" s="5">
        <f>H4+I4</f>
        <v>0.52430555555555558</v>
      </c>
      <c r="K4" s="7"/>
      <c r="L4" s="7"/>
      <c r="M4" s="2"/>
    </row>
    <row r="5" spans="1:13" ht="27.6" customHeight="1" x14ac:dyDescent="0.25">
      <c r="A5" s="8" t="s">
        <v>4</v>
      </c>
      <c r="B5" s="8"/>
      <c r="C5" s="12">
        <v>70</v>
      </c>
      <c r="D5" s="8"/>
      <c r="E5" s="8"/>
      <c r="F5" s="8"/>
      <c r="G5" s="9"/>
      <c r="H5" s="6">
        <f>J4+TIME(0,2,0)</f>
        <v>0.52569444444444446</v>
      </c>
      <c r="I5" s="10"/>
      <c r="J5" s="10"/>
      <c r="K5" s="7"/>
      <c r="L5" s="7"/>
      <c r="M5" s="2"/>
    </row>
    <row r="6" spans="1:13" ht="27.6" customHeight="1" x14ac:dyDescent="0.25">
      <c r="A6" s="8" t="s">
        <v>1</v>
      </c>
      <c r="B6" s="8">
        <v>307</v>
      </c>
      <c r="C6" s="3">
        <f>C5+C7</f>
        <v>100</v>
      </c>
      <c r="D6" s="3">
        <f>B6*C6</f>
        <v>30700</v>
      </c>
      <c r="E6" s="3" t="str">
        <f>TEXT(D6/86400,"hh:mm:ss")</f>
        <v>08:31:40</v>
      </c>
      <c r="F6" s="3" t="str">
        <f t="shared" si="0"/>
        <v>08:31:40</v>
      </c>
      <c r="G6" s="4">
        <f t="shared" ref="G6:G9" si="1">ROUND(F6*60*24,0)/24/60+TIME(0,2,0)</f>
        <v>0.3569444444444444</v>
      </c>
      <c r="H6" s="6">
        <f>H5+TIME(0,1,0)</f>
        <v>0.52638888888888891</v>
      </c>
      <c r="I6" s="4">
        <f>G6</f>
        <v>0.3569444444444444</v>
      </c>
      <c r="J6" s="5">
        <f>H6+I6</f>
        <v>0.8833333333333333</v>
      </c>
      <c r="K6" s="7"/>
      <c r="L6" s="7"/>
      <c r="M6" s="2"/>
    </row>
    <row r="7" spans="1:13" ht="27.6" customHeight="1" x14ac:dyDescent="0.25">
      <c r="A7" s="8" t="s">
        <v>11</v>
      </c>
      <c r="B7" s="8">
        <v>307</v>
      </c>
      <c r="C7" s="16">
        <v>30</v>
      </c>
      <c r="D7" s="3">
        <f>B7*C7</f>
        <v>9210</v>
      </c>
      <c r="E7" s="3" t="str">
        <f>TEXT(D7/86400,"hh:mm:ss")</f>
        <v>02:33:30</v>
      </c>
      <c r="F7" s="3" t="str">
        <f t="shared" si="0"/>
        <v>02:33:30</v>
      </c>
      <c r="G7" s="4">
        <f>ROUND(F7*60*24,0)/24/60+TIME(0,2,0)</f>
        <v>0.10833333333333334</v>
      </c>
      <c r="H7" s="6">
        <f>H6+G7+TIME(0,0,0)</f>
        <v>0.63472222222222219</v>
      </c>
      <c r="I7" s="4"/>
      <c r="J7" s="5"/>
      <c r="K7" s="7"/>
      <c r="L7" s="7"/>
      <c r="M7" s="2"/>
    </row>
    <row r="8" spans="1:13" ht="27.6" customHeight="1" x14ac:dyDescent="0.25">
      <c r="A8" s="8" t="s">
        <v>2</v>
      </c>
      <c r="B8" s="8"/>
      <c r="C8" s="8"/>
      <c r="D8" s="3"/>
      <c r="E8" s="3"/>
      <c r="F8" s="3"/>
      <c r="G8" s="10"/>
      <c r="H8" s="6">
        <f>H7+TIME(0,1,0)</f>
        <v>0.63541666666666663</v>
      </c>
      <c r="I8" s="4"/>
      <c r="J8" s="5"/>
      <c r="K8" s="7"/>
      <c r="L8" s="7"/>
      <c r="M8" s="2"/>
    </row>
    <row r="9" spans="1:13" ht="27.6" customHeight="1" x14ac:dyDescent="0.25">
      <c r="A9" s="8" t="s">
        <v>5</v>
      </c>
      <c r="B9" s="8">
        <v>727</v>
      </c>
      <c r="C9" s="13">
        <v>53</v>
      </c>
      <c r="D9" s="3">
        <f t="shared" ref="D9" si="2">B9*C9</f>
        <v>38531</v>
      </c>
      <c r="E9" s="3" t="str">
        <f t="shared" ref="E9" si="3">TEXT(D9/86400,"hh:mm:ss")</f>
        <v>10:42:11</v>
      </c>
      <c r="F9" s="3" t="str">
        <f t="shared" si="0"/>
        <v>10:42:11</v>
      </c>
      <c r="G9" s="4">
        <f t="shared" si="1"/>
        <v>0.44722222222222224</v>
      </c>
      <c r="H9" s="6">
        <f>J6+TIME(0,2,0)</f>
        <v>0.88472222222222219</v>
      </c>
      <c r="I9" s="4">
        <f>G9</f>
        <v>0.44722222222222224</v>
      </c>
      <c r="J9" s="14">
        <f>H9+I9</f>
        <v>1.3319444444444444</v>
      </c>
      <c r="K9" s="11"/>
      <c r="L9" s="7"/>
      <c r="M9" s="2"/>
    </row>
    <row r="10" spans="1:13" ht="27.6" customHeight="1" x14ac:dyDescent="0.25">
      <c r="A10" s="8" t="s">
        <v>12</v>
      </c>
      <c r="B10" s="8"/>
      <c r="C10" s="20">
        <f>C4+C6</f>
        <v>153</v>
      </c>
      <c r="D10" s="21"/>
      <c r="E10" s="21"/>
      <c r="F10" s="21"/>
      <c r="G10" s="21"/>
      <c r="H10" s="21"/>
      <c r="I10" s="21"/>
      <c r="J10" s="22"/>
      <c r="K10" s="11"/>
      <c r="L10" s="7"/>
      <c r="M10" s="2"/>
    </row>
    <row r="11" spans="1:13" ht="37.200000000000003" customHeight="1" x14ac:dyDescent="0.25">
      <c r="A11" s="17" t="s">
        <v>13</v>
      </c>
      <c r="B11" s="18"/>
      <c r="C11" s="18"/>
      <c r="D11" s="18"/>
      <c r="E11" s="18"/>
      <c r="F11" s="18"/>
      <c r="G11" s="18"/>
      <c r="H11" s="18"/>
      <c r="I11" s="18"/>
      <c r="J11" s="18"/>
      <c r="K11" s="7"/>
      <c r="L11" s="7"/>
      <c r="M11" s="2"/>
    </row>
    <row r="12" spans="1:13" ht="37.200000000000003" customHeight="1" x14ac:dyDescent="0.2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7"/>
      <c r="L12" s="7"/>
      <c r="M12" s="2"/>
    </row>
    <row r="13" spans="1:13" ht="37.200000000000003" customHeight="1" x14ac:dyDescent="0.25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7"/>
      <c r="L13" s="7"/>
      <c r="M13" s="2"/>
    </row>
    <row r="14" spans="1:13" ht="27.6" customHeight="1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2"/>
    </row>
  </sheetData>
  <sheetProtection algorithmName="SHA-512" hashValue="/WfDhhfx4zCsWpmVNwFm04nxvqtQecxrp4Qb5t1Nl4V5fgxtwKnkIZPyOM7EXnqfgojO8hPqNr8n0+XQUKghUg==" saltValue="+hkR06AgV/YqlbZomjgOEQ==" spinCount="100000" sheet="1" objects="1" scenarios="1"/>
  <protectedRanges>
    <protectedRange sqref="H3 C5 C7 C9" name="区域1"/>
  </protectedRanges>
  <mergeCells count="3">
    <mergeCell ref="A11:J13"/>
    <mergeCell ref="A1:J1"/>
    <mergeCell ref="C10:J10"/>
  </mergeCells>
  <phoneticPr fontId="1" type="noConversion"/>
  <pageMargins left="0.7" right="0.7" top="0.75" bottom="0.75" header="0.3" footer="0.3"/>
  <pageSetup paperSize="9" orientation="portrait" horizontalDpi="0" verticalDpi="0" r:id="rId1"/>
  <ignoredErrors>
    <ignoredError sqref="H6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时间计划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2022-03-27T13:20:03Z</cp:lastPrinted>
  <dcterms:created xsi:type="dcterms:W3CDTF">2022-03-27T11:19:20Z</dcterms:created>
  <dcterms:modified xsi:type="dcterms:W3CDTF">2022-08-15T13:57:27Z</dcterms:modified>
</cp:coreProperties>
</file>